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<sst xmlns="http://schemas.openxmlformats.org/spreadsheetml/2006/main" count="416" uniqueCount="58">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</sst>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91" sqref="I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34112.799999999996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91312.70000000004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12440.100000000002</v>
      </c>
      <c r="AG9" s="50">
        <f>AG10+AG15+AG24+AG33+AG47+AG52+AG54+AG61+AG62+AG71+AG72+AG76+AG88+AG81+AG83+AG82+AG69+AG89+AG91+AG90+AG70+AG40+AG92</f>
        <v>103027.20000000001</v>
      </c>
      <c r="AH9" s="49"/>
      <c r="AI9" s="49"/>
    </row>
    <row r="10" spans="1:33" ht="15.75">
      <c r="A10" s="4" t="s">
        <v>4</v>
      </c>
      <c r="B10" s="22">
        <v>5200.3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447.4</v>
      </c>
      <c r="AG10" s="27">
        <f>B10+C10-AF10</f>
        <v>5940.800000000001</v>
      </c>
    </row>
    <row r="11" spans="1:33" ht="15.75">
      <c r="A11" s="3" t="s">
        <v>5</v>
      </c>
      <c r="B11" s="22">
        <f>4248.2-48.1</f>
        <v>4200.099999999999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190.10000000000002</v>
      </c>
      <c r="AG11" s="27">
        <f>B11+C11-AF11</f>
        <v>4370.199999999999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81.3</v>
      </c>
      <c r="AG12" s="27">
        <f>B12+C12-AF12</f>
        <v>694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633.6000000000007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175.99999999999997</v>
      </c>
      <c r="AG14" s="27">
        <f>AG10-AG11-AG12-AG13</f>
        <v>876.6000000000022</v>
      </c>
    </row>
    <row r="15" spans="1:33" ht="15" customHeight="1">
      <c r="A15" s="4" t="s">
        <v>6</v>
      </c>
      <c r="B15" s="22">
        <f>39804.3+24.3</f>
        <v>39828.600000000006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1499.5</v>
      </c>
      <c r="AG15" s="27">
        <f aca="true" t="shared" si="3" ref="AG15:AG31">B15+C15-AF15</f>
        <v>52533.700000000004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584.3000000000001</v>
      </c>
      <c r="AG16" s="71">
        <f t="shared" si="3"/>
        <v>13872.300000000001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7.8</v>
      </c>
      <c r="AG17" s="27">
        <f t="shared" si="3"/>
        <v>24613.8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10.8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459.4</v>
      </c>
      <c r="AG19" s="27">
        <f t="shared" si="3"/>
        <v>6224.200000000001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974.5</v>
      </c>
      <c r="AG20" s="27">
        <f t="shared" si="3"/>
        <v>16904.9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1529.6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1698.8000000000052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57.80000000000009</v>
      </c>
      <c r="AG23" s="27">
        <f t="shared" si="3"/>
        <v>3250.4000000000046</v>
      </c>
    </row>
    <row r="24" spans="1:33" ht="15" customHeight="1">
      <c r="A24" s="4" t="s">
        <v>7</v>
      </c>
      <c r="B24" s="22">
        <v>21986.5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748.7</v>
      </c>
      <c r="AG24" s="27">
        <f t="shared" si="3"/>
        <v>23521.899999999998</v>
      </c>
    </row>
    <row r="25" spans="1:34" s="70" customFormat="1" ht="15" customHeight="1">
      <c r="A25" s="65" t="s">
        <v>47</v>
      </c>
      <c r="B25" s="66">
        <v>15128.6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481.6</v>
      </c>
      <c r="AG25" s="71">
        <f t="shared" si="3"/>
        <v>16240.4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16015</v>
      </c>
      <c r="AH26" s="6"/>
    </row>
    <row r="27" spans="1:33" ht="15.75">
      <c r="A27" s="3" t="s">
        <v>3</v>
      </c>
      <c r="B27" s="22">
        <v>2314.7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323.5</v>
      </c>
      <c r="AG27" s="27">
        <f t="shared" si="3"/>
        <v>2289.7999999999997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9</v>
      </c>
      <c r="AG28" s="27">
        <f t="shared" si="3"/>
        <v>324.3</v>
      </c>
    </row>
    <row r="29" spans="1:33" ht="15.75">
      <c r="A29" s="3" t="s">
        <v>2</v>
      </c>
      <c r="B29" s="22">
        <v>3674.7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349.8</v>
      </c>
      <c r="AG29" s="27">
        <f t="shared" si="3"/>
        <v>4053.2999999999993</v>
      </c>
    </row>
    <row r="30" spans="1:33" ht="15.75">
      <c r="A30" s="3" t="s">
        <v>17</v>
      </c>
      <c r="B30" s="22">
        <v>147.1</v>
      </c>
      <c r="C30" s="22">
        <v>13.8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160.9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465.8000000000005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66.39999999999998</v>
      </c>
      <c r="AG32" s="27">
        <f>AG24-AG26-AG27-AG28-AG29-AG30-AG31</f>
        <v>678.5999999999991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44.699999999999996</v>
      </c>
      <c r="AG33" s="27">
        <f aca="true" t="shared" si="6" ref="AG33:AG38">B33+C33-AF33</f>
        <v>271.1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124.1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40.9</v>
      </c>
      <c r="AG36" s="27">
        <f t="shared" si="6"/>
        <v>121.19999999999999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3.8</v>
      </c>
      <c r="AG39" s="27">
        <f>AG33-AG34-AG36-AG38-AG35-AG37</f>
        <v>25.80000000000004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96</v>
      </c>
      <c r="AG40" s="27">
        <f aca="true" t="shared" si="8" ref="AG40:AG45">B40+C40-AF40</f>
        <v>683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584.4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69.1</v>
      </c>
      <c r="AG44" s="27">
        <f t="shared" si="8"/>
        <v>52.20000000000002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20.400000000000006</v>
      </c>
      <c r="AG46" s="27">
        <f>AG40-AG41-AG42-AG43-AG44-AG45</f>
        <v>40.400000000000006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93.3</v>
      </c>
      <c r="AG47" s="27">
        <f>B47+C47-AF47</f>
        <v>1205.1000000000001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89.80000000000001</v>
      </c>
      <c r="AG49" s="27">
        <f>B49+C49-AF49</f>
        <v>995.6000000000001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3.4999999999999987</v>
      </c>
      <c r="AG51" s="27">
        <f>AG47-AG49-AG48</f>
        <v>209.5</v>
      </c>
    </row>
    <row r="52" spans="1:33" ht="15" customHeight="1">
      <c r="A52" s="4" t="s">
        <v>0</v>
      </c>
      <c r="B52" s="22">
        <v>7737.8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3813.6000000000004</v>
      </c>
      <c r="AG52" s="27">
        <f aca="true" t="shared" si="12" ref="AG52:AG59">B52+C52-AF52</f>
        <v>4732.5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320</v>
      </c>
      <c r="AG53" s="27">
        <f t="shared" si="12"/>
        <v>516.4</v>
      </c>
    </row>
    <row r="54" spans="1:34" ht="15" customHeight="1">
      <c r="A54" s="4" t="s">
        <v>9</v>
      </c>
      <c r="B54" s="44">
        <v>4531.1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2065.5</v>
      </c>
      <c r="AG54" s="22">
        <f t="shared" si="12"/>
        <v>3518.2000000000007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1357</v>
      </c>
      <c r="AG55" s="22">
        <f t="shared" si="12"/>
        <v>1540.4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245.6</v>
      </c>
      <c r="AG57" s="22">
        <f t="shared" si="12"/>
        <v>822.3000000000001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1188.9000000000005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462.9</v>
      </c>
      <c r="AG60" s="22">
        <f>AG54-AG55-AG57-AG59-AG56-AG58</f>
        <v>1150.4000000000005</v>
      </c>
    </row>
    <row r="61" spans="1:33" ht="15" customHeight="1">
      <c r="A61" s="4" t="s">
        <v>10</v>
      </c>
      <c r="B61" s="22">
        <v>69.9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67.4</v>
      </c>
      <c r="AG61" s="22">
        <f aca="true" t="shared" si="15" ref="AG61:AG67">B61+C61-AF61</f>
        <v>98.4</v>
      </c>
    </row>
    <row r="62" spans="1:33" ht="15" customHeight="1">
      <c r="A62" s="4" t="s">
        <v>11</v>
      </c>
      <c r="B62" s="22">
        <v>1405.5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316.29999999999995</v>
      </c>
      <c r="AG62" s="22">
        <f t="shared" si="15"/>
        <v>1465.8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297.9</v>
      </c>
      <c r="AG63" s="22">
        <f t="shared" si="15"/>
        <v>515.7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50.7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7.1</v>
      </c>
      <c r="AG66" s="22">
        <f t="shared" si="15"/>
        <v>176.70000000000002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463.70000000000005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11.3</v>
      </c>
      <c r="AG68" s="22">
        <f>AG62-AG63-AG66-AG67-AG65-AG64</f>
        <v>722.6999999999998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1131.6</v>
      </c>
      <c r="AG69" s="30">
        <f aca="true" t="shared" si="17" ref="AG69:AG92">B69+C69-AF69</f>
        <v>122.90000000000009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826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63.599999999999994</v>
      </c>
      <c r="AG72" s="30">
        <f t="shared" si="17"/>
        <v>1364.7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210.2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0.3</v>
      </c>
      <c r="AG74" s="30">
        <f t="shared" si="17"/>
        <v>272.09999999999997</v>
      </c>
    </row>
    <row r="75" spans="1:33" ht="15" customHeight="1">
      <c r="A75" s="3" t="s">
        <v>17</v>
      </c>
      <c r="B75" s="22">
        <v>77.2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151.7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5.7</v>
      </c>
      <c r="AG76" s="30">
        <f t="shared" si="17"/>
        <v>214.60000000000002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72.6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11.1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127</v>
      </c>
      <c r="AG89" s="22">
        <f t="shared" si="17"/>
        <v>3188.6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91312.70000000004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12440.100000000002</v>
      </c>
      <c r="AG94" s="58">
        <f>AG10+AG15+AG24+AG33+AG47+AG52+AG54+AG61+AG62+AG69+AG71+AG72+AG76+AG81+AG82+AG83+AG88+AG89+AG90+AG91+AG70+AG40+AG92</f>
        <v>103027.20000000001</v>
      </c>
    </row>
    <row r="95" spans="1:33" ht="15.75">
      <c r="A95" s="3" t="s">
        <v>5</v>
      </c>
      <c r="B95" s="22">
        <f>B11+B17+B26+B34+B55+B63+B73+B41+B77+B48</f>
        <v>47226.100000000006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1852.8</v>
      </c>
      <c r="AG95" s="27">
        <f>B95+C95-AF95</f>
        <v>47853</v>
      </c>
    </row>
    <row r="96" spans="1:33" ht="15.75">
      <c r="A96" s="3" t="s">
        <v>2</v>
      </c>
      <c r="B96" s="22">
        <f>B12+B20+B29+B36+B57+B66+B44+B80+B74+B53</f>
        <v>15080.599999999999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2088.8999999999996</v>
      </c>
      <c r="AG96" s="27">
        <f>B96+C96-AF96</f>
        <v>23624.199999999997</v>
      </c>
    </row>
    <row r="97" spans="1:33" ht="15.75">
      <c r="A97" s="3" t="s">
        <v>3</v>
      </c>
      <c r="B97" s="22">
        <f>B18+B27+B42+B64+B78</f>
        <v>2319.7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323.5</v>
      </c>
      <c r="AG97" s="27">
        <f>B97+C97-AF97</f>
        <v>2301.3999999999996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474.9</v>
      </c>
      <c r="AG98" s="27">
        <f>B98+C98-AF98</f>
        <v>6604.4</v>
      </c>
    </row>
    <row r="99" spans="1:33" ht="15.75">
      <c r="A99" s="3" t="s">
        <v>17</v>
      </c>
      <c r="B99" s="22">
        <f>B21+B30+B49+B37+B58+B13+B75</f>
        <v>2186.6999999999994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89.80000000000001</v>
      </c>
      <c r="AG99" s="27">
        <f>B99+C99-AF99</f>
        <v>2842.899999999999</v>
      </c>
    </row>
    <row r="100" spans="1:33" ht="12.75">
      <c r="A100" s="1" t="s">
        <v>41</v>
      </c>
      <c r="B100" s="2">
        <f aca="true" t="shared" si="24" ref="B100:U100">B94-B95-B96-B97-B98-B99</f>
        <v>20271.700000000037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7610.2000000000035</v>
      </c>
      <c r="AG100" s="2">
        <f>AG94-AG95-AG96-AG97-AG98-AG99</f>
        <v>19801.300000000014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2016-03-09T12:30:26Z</cp:lastPrinted>
  <dcterms:created xsi:type="dcterms:W3CDTF">2002-11-05T08:53:00Z</dcterms:created>
  <dcterms:modified xsi:type="dcterms:W3CDTF">2016-03-11T06:42:53Z</dcterms:modified>
  <cp:category/>
  <cp:version/>
  <cp:contentType/>
  <cp:contentStatus/>
</cp:coreProperties>
</file>